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a9385e45f395122/00_Excel_site/fr/"/>
    </mc:Choice>
  </mc:AlternateContent>
  <xr:revisionPtr revIDLastSave="379" documentId="11_CB62F816D83D23E6B1353E5EA2E66CA4A593995A" xr6:coauthVersionLast="47" xr6:coauthVersionMax="47" xr10:uidLastSave="{741D1691-B46B-4799-B2A4-6E1AA42BDF6F}"/>
  <bookViews>
    <workbookView xWindow="-120" yWindow="-120" windowWidth="21840" windowHeight="13020" activeTab="1" xr2:uid="{00000000-000D-0000-FFFF-FFFF00000000}"/>
  </bookViews>
  <sheets>
    <sheet name="USA" sheetId="1" r:id="rId1"/>
    <sheet name="Franc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B15" i="2" s="1"/>
  <c r="B1" i="1"/>
  <c r="B11" i="1" l="1"/>
  <c r="B10" i="1"/>
  <c r="B13" i="1"/>
  <c r="B14" i="1"/>
  <c r="B3" i="2"/>
  <c r="B4" i="2"/>
  <c r="B6" i="2"/>
  <c r="B7" i="2"/>
  <c r="B11" i="2"/>
  <c r="B12" i="2"/>
  <c r="B13" i="2"/>
  <c r="B14" i="2"/>
  <c r="B12" i="1"/>
  <c r="B15" i="1"/>
  <c r="B6" i="1"/>
  <c r="B4" i="1"/>
  <c r="B3" i="1"/>
  <c r="B10" i="2" l="1"/>
  <c r="B9" i="2"/>
  <c r="B8" i="2"/>
  <c r="B5" i="2"/>
  <c r="B5" i="1"/>
  <c r="B8" i="1"/>
  <c r="B7" i="1"/>
  <c r="B9" i="1"/>
</calcChain>
</file>

<file path=xl/sharedStrings.xml><?xml version="1.0" encoding="utf-8"?>
<sst xmlns="http://schemas.openxmlformats.org/spreadsheetml/2006/main" count="28" uniqueCount="27">
  <si>
    <t>Current Year</t>
  </si>
  <si>
    <t>1st of January</t>
  </si>
  <si>
    <t>Easter</t>
  </si>
  <si>
    <t>Easter Monday</t>
  </si>
  <si>
    <t>1st of May</t>
  </si>
  <si>
    <t>Ascenscion</t>
  </si>
  <si>
    <t>Whitsun</t>
  </si>
  <si>
    <t>Whit Monday</t>
  </si>
  <si>
    <t>1st of November</t>
  </si>
  <si>
    <t>11th of November</t>
  </si>
  <si>
    <t>25th of December</t>
  </si>
  <si>
    <t>Année</t>
  </si>
  <si>
    <t>1er Janvier</t>
  </si>
  <si>
    <t>Pâques</t>
  </si>
  <si>
    <t>Lundi de Pâques</t>
  </si>
  <si>
    <t>1er Mai</t>
  </si>
  <si>
    <t>8 Mai</t>
  </si>
  <si>
    <t>Pentecôte</t>
  </si>
  <si>
    <t>Lundi de la Pentecôte</t>
  </si>
  <si>
    <t>14 Juillet</t>
  </si>
  <si>
    <t>15 Août</t>
  </si>
  <si>
    <t>1er Novembre</t>
  </si>
  <si>
    <t>11 Novembre</t>
  </si>
  <si>
    <t>25 Décembre</t>
  </si>
  <si>
    <t>Thanksgiving (US)</t>
  </si>
  <si>
    <t>Thanksgiving (Canada)</t>
  </si>
  <si>
    <t>4th of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</si>
</sst>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4" borderId="3" xfId="0" applyFont="1" applyFill="1" applyBorder="1"/>
    <xf numFmtId="0" fontId="1" fillId="0" borderId="0" xfId="0" applyFont="1"/>
    <xf numFmtId="0" fontId="1" fillId="2" borderId="4" xfId="0" applyFont="1" applyFill="1" applyBorder="1"/>
    <xf numFmtId="14" fontId="1" fillId="3" borderId="4" xfId="0" applyNumberFormat="1" applyFont="1" applyFill="1" applyBorder="1"/>
    <xf numFmtId="0" fontId="1" fillId="2" borderId="1" xfId="0" applyFont="1" applyFill="1" applyBorder="1"/>
    <xf numFmtId="14" fontId="1" fillId="3" borderId="1" xfId="0" applyNumberFormat="1" applyFont="1" applyFill="1" applyBorder="1"/>
    <xf numFmtId="16" fontId="1" fillId="2" borderId="1" xfId="0" applyNumberFormat="1" applyFont="1" applyFill="1" applyBorder="1"/>
    <xf numFmtId="16" fontId="1" fillId="2" borderId="2" xfId="0" applyNumberFormat="1" applyFont="1" applyFill="1" applyBorder="1"/>
    <xf numFmtId="14" fontId="1" fillId="3" borderId="2" xfId="0" applyNumberFormat="1" applyFont="1" applyFill="1" applyBorder="1"/>
    <xf numFmtId="0" fontId="0" fillId="0" borderId="5" xfId="0" applyBorder="1"/>
    <xf numFmtId="0" fontId="1" fillId="5" borderId="3" xfId="0" applyFont="1" applyFill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  <wetp:taskpane dockstate="right" visibility="0" width="0" row="0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C418BAE9-6824-4F47-A407-5BE905A61774}">
  <we:reference id="wa200003696" version="1.3.0.0" store="fr-FR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1E654B3C-97BD-4AE0-B57D-3841854B2CE7}">
  <we:reference id="wa200006518" version="1.2.0.0" store="fr-FR" storeType="OMEX"/>
  <we:alternateReferences>
    <we:reference id="WA200006518" version="1.2.0.0" store="" storeType="OMEX"/>
  </we:alternateReferences>
  <we:properties>
    <we:property name="pyscriptSettings" value="&quot;{\&quot;defaultMode\&quot;:2}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_xldudf_PYSCRIPT_CODE</we:customFunctionIds>
        <we:customFunctionIds>_xldudf_ANACONDA_CODE</we:customFunctionIds>
      </we:customFunctionIdList>
    </a:ext>
    <a:ext xmlns:a="http://schemas.openxmlformats.org/drawingml/2006/main" uri="{0858819E-0033-43BF-8937-05EC82904868}">
      <we:backgroundApp state="0" runtimeId="PyScript.Url"/>
    </a:ext>
  </we:extLst>
</we:webextension>
</file>

<file path=xl/webextensions/webextension3.xml><?xml version="1.0" encoding="utf-8"?>
<we:webextension xmlns:we="http://schemas.microsoft.com/office/webextensions/webextension/2010/11" id="{3222EC1B-D3BD-44E9-979F-F65F6C225BD6}">
  <we:reference id="wa104380862" version="3.0.0.0" store="en-GB" storeType="OMEX"/>
  <we:alternateReferences>
    <we:reference id="WA104380862" version="3.0.0.0" store="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15"/>
  <sheetViews>
    <sheetView workbookViewId="0">
      <selection activeCell="A7" sqref="A7:XFD7"/>
    </sheetView>
  </sheetViews>
  <sheetFormatPr defaultColWidth="19.28515625" defaultRowHeight="15" x14ac:dyDescent="0.25"/>
  <cols>
    <col min="1" max="1" width="21.85546875" style="2" customWidth="1"/>
    <col min="2" max="16384" width="19.28515625" style="2"/>
  </cols>
  <sheetData>
    <row r="1" spans="1:2" ht="15.75" thickBot="1" x14ac:dyDescent="0.3">
      <c r="A1" s="1" t="s">
        <v>0</v>
      </c>
      <c r="B1" s="11">
        <f ca="1">YEAR(TODAY())</f>
        <v>2025</v>
      </c>
    </row>
    <row r="2" spans="1:2" ht="15.75" thickBot="1" x14ac:dyDescent="0.3">
      <c r="A2" s="12"/>
      <c r="B2" s="12"/>
    </row>
    <row r="3" spans="1:2" x14ac:dyDescent="0.25">
      <c r="A3" s="3" t="s">
        <v>1</v>
      </c>
      <c r="B3" s="4">
        <f ca="1">DATE($B$1,1,1)</f>
        <v>45658</v>
      </c>
    </row>
    <row r="4" spans="1:2" x14ac:dyDescent="0.25">
      <c r="A4" s="5" t="s">
        <v>2</v>
      </c>
      <c r="B4" s="6">
        <f ca="1">ROUND(DATE($B$1,4,MOD(234-11*MOD($B$1,19),30))/7,)*7-6</f>
        <v>45767</v>
      </c>
    </row>
    <row r="5" spans="1:2" x14ac:dyDescent="0.25">
      <c r="A5" s="5" t="s">
        <v>3</v>
      </c>
      <c r="B5" s="6">
        <f ca="1">B4+1</f>
        <v>45768</v>
      </c>
    </row>
    <row r="6" spans="1:2" x14ac:dyDescent="0.25">
      <c r="A6" s="5" t="s">
        <v>4</v>
      </c>
      <c r="B6" s="6">
        <f ca="1">DATE($B$1,5,1)</f>
        <v>45778</v>
      </c>
    </row>
    <row r="7" spans="1:2" x14ac:dyDescent="0.25">
      <c r="A7" s="5" t="s">
        <v>5</v>
      </c>
      <c r="B7" s="6">
        <f ca="1">B4+39</f>
        <v>45806</v>
      </c>
    </row>
    <row r="8" spans="1:2" x14ac:dyDescent="0.25">
      <c r="A8" s="5" t="s">
        <v>6</v>
      </c>
      <c r="B8" s="6">
        <f ca="1">B4+49</f>
        <v>45816</v>
      </c>
    </row>
    <row r="9" spans="1:2" x14ac:dyDescent="0.25">
      <c r="A9" s="5" t="s">
        <v>7</v>
      </c>
      <c r="B9" s="6">
        <f ca="1">B4+50</f>
        <v>45817</v>
      </c>
    </row>
    <row r="10" spans="1:2" x14ac:dyDescent="0.25">
      <c r="A10" s="5" t="s">
        <v>26</v>
      </c>
      <c r="B10" s="6">
        <f ca="1">DATE($B$1,7,4)</f>
        <v>45842</v>
      </c>
    </row>
    <row r="11" spans="1:2" x14ac:dyDescent="0.25">
      <c r="A11" s="5" t="s">
        <v>25</v>
      </c>
      <c r="B11" s="6">
        <f ca="1">DATE(YEAR($B$1),10,CHOOSE(WEEKDAY(DATE(YEAR($B$1),10,1)),9,8,14,13,12,11,10))</f>
        <v>2109</v>
      </c>
    </row>
    <row r="12" spans="1:2" x14ac:dyDescent="0.25">
      <c r="A12" s="5" t="s">
        <v>8</v>
      </c>
      <c r="B12" s="6">
        <f ca="1">DATE($B$1,11,1)</f>
        <v>45962</v>
      </c>
    </row>
    <row r="13" spans="1:2" x14ac:dyDescent="0.25">
      <c r="A13" s="5" t="s">
        <v>9</v>
      </c>
      <c r="B13" s="6">
        <f ca="1">DATE($B$1,11,11)</f>
        <v>45972</v>
      </c>
    </row>
    <row r="14" spans="1:2" x14ac:dyDescent="0.25">
      <c r="A14" s="5" t="s">
        <v>24</v>
      </c>
      <c r="B14" s="6">
        <f ca="1">DATE(YEAR($B$1),11,CHOOSE(WEEKDAY(DATE(YEAR($B$1),11,1)),26,25,24,23,22,28,27))</f>
        <v>2154</v>
      </c>
    </row>
    <row r="15" spans="1:2" ht="15.75" thickBot="1" x14ac:dyDescent="0.3">
      <c r="A15" s="8" t="s">
        <v>10</v>
      </c>
      <c r="B15" s="9">
        <f ca="1">DATE($B$1,12,25)</f>
        <v>46016</v>
      </c>
    </row>
  </sheetData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15"/>
  <sheetViews>
    <sheetView tabSelected="1" workbookViewId="0">
      <selection activeCell="B1" sqref="B1"/>
    </sheetView>
  </sheetViews>
  <sheetFormatPr defaultColWidth="11.42578125" defaultRowHeight="12.75" x14ac:dyDescent="0.2"/>
  <cols>
    <col min="1" max="1" width="22.7109375" customWidth="1"/>
    <col min="2" max="2" width="13.5703125" customWidth="1"/>
  </cols>
  <sheetData>
    <row r="1" spans="1:2" ht="15.75" thickBot="1" x14ac:dyDescent="0.3">
      <c r="A1" s="1" t="s">
        <v>11</v>
      </c>
      <c r="B1" s="11">
        <f ca="1">YEAR(TODAY())</f>
        <v>2025</v>
      </c>
    </row>
    <row r="2" spans="1:2" ht="13.5" thickBot="1" x14ac:dyDescent="0.25">
      <c r="A2" s="10"/>
      <c r="B2" s="10"/>
    </row>
    <row r="3" spans="1:2" ht="15" x14ac:dyDescent="0.25">
      <c r="A3" s="3" t="s">
        <v>12</v>
      </c>
      <c r="B3" s="4">
        <f ca="1">DATE($B$1,1,1)</f>
        <v>45658</v>
      </c>
    </row>
    <row r="4" spans="1:2" ht="15" x14ac:dyDescent="0.25">
      <c r="A4" s="5" t="s">
        <v>13</v>
      </c>
      <c r="B4" s="6">
        <f ca="1">ROUND(DATE($B$1,4,MOD(234-11*MOD($B$1,19),30))/7,)*7-6</f>
        <v>45767</v>
      </c>
    </row>
    <row r="5" spans="1:2" ht="15" x14ac:dyDescent="0.25">
      <c r="A5" s="5" t="s">
        <v>14</v>
      </c>
      <c r="B5" s="6">
        <f ca="1">B4+1</f>
        <v>45768</v>
      </c>
    </row>
    <row r="6" spans="1:2" ht="15" x14ac:dyDescent="0.25">
      <c r="A6" s="5" t="s">
        <v>15</v>
      </c>
      <c r="B6" s="6">
        <f ca="1">DATE($B$1,5,1)</f>
        <v>45778</v>
      </c>
    </row>
    <row r="7" spans="1:2" ht="15" x14ac:dyDescent="0.25">
      <c r="A7" s="7" t="s">
        <v>16</v>
      </c>
      <c r="B7" s="6">
        <f ca="1">DATE($B$1,5,8)</f>
        <v>45785</v>
      </c>
    </row>
    <row r="8" spans="1:2" ht="15" x14ac:dyDescent="0.25">
      <c r="A8" s="5" t="s">
        <v>5</v>
      </c>
      <c r="B8" s="6">
        <f ca="1">B4+39</f>
        <v>45806</v>
      </c>
    </row>
    <row r="9" spans="1:2" ht="15" x14ac:dyDescent="0.25">
      <c r="A9" s="5" t="s">
        <v>17</v>
      </c>
      <c r="B9" s="6">
        <f ca="1">B4+49</f>
        <v>45816</v>
      </c>
    </row>
    <row r="10" spans="1:2" ht="15" x14ac:dyDescent="0.25">
      <c r="A10" s="5" t="s">
        <v>18</v>
      </c>
      <c r="B10" s="6">
        <f ca="1">B4+50</f>
        <v>45817</v>
      </c>
    </row>
    <row r="11" spans="1:2" ht="15" x14ac:dyDescent="0.25">
      <c r="A11" s="5" t="s">
        <v>19</v>
      </c>
      <c r="B11" s="6">
        <f ca="1">DATE($B$1,7,14)</f>
        <v>45852</v>
      </c>
    </row>
    <row r="12" spans="1:2" ht="15" x14ac:dyDescent="0.25">
      <c r="A12" s="5" t="s">
        <v>20</v>
      </c>
      <c r="B12" s="6">
        <f ca="1">DATE($B$1,8,15)</f>
        <v>45884</v>
      </c>
    </row>
    <row r="13" spans="1:2" ht="15" x14ac:dyDescent="0.25">
      <c r="A13" s="5" t="s">
        <v>21</v>
      </c>
      <c r="B13" s="6">
        <f ca="1">DATE($B$1,11,1)</f>
        <v>45962</v>
      </c>
    </row>
    <row r="14" spans="1:2" ht="15" x14ac:dyDescent="0.25">
      <c r="A14" s="5" t="s">
        <v>22</v>
      </c>
      <c r="B14" s="6">
        <f ca="1">DATE($B$1,11,11)</f>
        <v>45972</v>
      </c>
    </row>
    <row r="15" spans="1:2" ht="15.75" thickBot="1" x14ac:dyDescent="0.3">
      <c r="A15" s="8" t="s">
        <v>23</v>
      </c>
      <c r="B15" s="9">
        <f ca="1">DATE($B$1,12,25)</f>
        <v>46016</v>
      </c>
    </row>
  </sheetData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USA</vt:lpstr>
      <vt:lpstr>France</vt:lpstr>
    </vt:vector>
  </TitlesOfParts>
  <Manager/>
  <Company>www.excel-exercice.com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 LE GUEN</dc:creator>
  <cp:keywords/>
  <dc:description/>
  <cp:lastModifiedBy>Frédéric LE GUEN</cp:lastModifiedBy>
  <cp:revision/>
  <dcterms:created xsi:type="dcterms:W3CDTF">2008-11-24T19:31:52Z</dcterms:created>
  <dcterms:modified xsi:type="dcterms:W3CDTF">2025-08-12T07:41:12Z</dcterms:modified>
  <cp:category/>
  <cp:contentStatus/>
</cp:coreProperties>
</file>